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LİSANS\HAZIRLIK\2024-2025\"/>
    </mc:Choice>
  </mc:AlternateContent>
  <xr:revisionPtr revIDLastSave="0" documentId="13_ncr:1_{F23F5336-1765-44CB-A7A7-54F595639972}" xr6:coauthVersionLast="47" xr6:coauthVersionMax="47" xr10:uidLastSave="{00000000-0000-0000-0000-000000000000}"/>
  <bookViews>
    <workbookView xWindow="-108" yWindow="-108" windowWidth="23256" windowHeight="12528" xr2:uid="{00000000-000D-0000-FFFF-FFFF00000000}"/>
  </bookViews>
  <sheets>
    <sheet name="Sayfa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4" l="1"/>
  <c r="N4" i="4"/>
  <c r="N6" i="4" s="1"/>
  <c r="H6" i="4" l="1"/>
  <c r="H7" i="4" s="1"/>
  <c r="H9" i="4" s="1"/>
  <c r="N7" i="4" l="1"/>
  <c r="N9" i="4" s="1"/>
  <c r="Q7" i="4" l="1"/>
  <c r="Q9" i="4" s="1"/>
</calcChain>
</file>

<file path=xl/sharedStrings.xml><?xml version="1.0" encoding="utf-8"?>
<sst xmlns="http://schemas.openxmlformats.org/spreadsheetml/2006/main" count="25" uniqueCount="24">
  <si>
    <t>1) Yapılmayan 3'ten fazla sınav alanı boş bırakılmalı,</t>
  </si>
  <si>
    <t>Yukarıdaki örnek şablonu doğru kullanabilmek için:</t>
  </si>
  <si>
    <t>2) Öğrencinin katılmadığı sınav için "0" girilmeli,</t>
  </si>
  <si>
    <t>3) Notlar, ilgili beyaz boş alanlara girilmelidir. Renklendirilmiş alanlar korumalıdır, giriş yapılamaz.</t>
  </si>
  <si>
    <t>Yapılacak sınavların sayısı öğretim elemanlarının kararına bağlıdır.</t>
  </si>
  <si>
    <t xml:space="preserve">Ara (Ocak) muafiyet sınavına girebilmek için Güz Dönemi Ara Sınavların ortalamasının 60 (59,50) ve üzeri olması gerekir. </t>
  </si>
  <si>
    <t>Final (Bahar Muafiyet) sınavına girebilmek için tüm yılın (güz ve bahar) ara sınavlarının ortalamasının 45 (44,50) ve üzeri olması gerekir.</t>
  </si>
  <si>
    <t>Ara sınavların başarıya katkısı %40 iken Finalin başarıya katkısı %60'tır.</t>
  </si>
  <si>
    <t>Yönergeye göre her dönem için 3 ile 5 arasında kısa sınav (quiz) ve yine 3 ile 5 arasında ara sınav (vize) yapılabilmektedir. Genellikle 3'er sınav yapılmaktadır.</t>
  </si>
  <si>
    <t xml:space="preserve">Not: </t>
  </si>
  <si>
    <t>GÜZ</t>
  </si>
  <si>
    <t>BAHAR</t>
  </si>
  <si>
    <t>ORT.</t>
  </si>
  <si>
    <t>OCAK MUAFİYETİ HAKKI =</t>
  </si>
  <si>
    <t>FİNAL HAKKI =</t>
  </si>
  <si>
    <t>FİNAL
NOTU</t>
  </si>
  <si>
    <t>KISA 
SINAV</t>
  </si>
  <si>
    <t>ARA
SINAV</t>
  </si>
  <si>
    <t>GÜZ ARA SINAV ORTALAMASI =</t>
  </si>
  <si>
    <t>TÜM ARA SINAVLARIN ORT.SI =</t>
  </si>
  <si>
    <t>BAŞARI
NOTU</t>
  </si>
  <si>
    <t>SONUÇ=</t>
  </si>
  <si>
    <t>Bütünlemeye kalan öğrencilerin başarı notunu hesaplamak için sadece "Final Notu" yerine bütünleme notu yazılmalıdır.</t>
  </si>
  <si>
    <t>Dr. Mehmet YILMAZ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</si>
</sst>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;@"/>
  </numFmts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b/>
      <sz val="11"/>
      <color theme="1"/>
      <name val="Aptos Narrow"/>
      <family val="2"/>
      <charset val="162"/>
      <scheme val="minor"/>
    </font>
    <font>
      <b/>
      <sz val="12"/>
      <color theme="1"/>
      <name val="Aptos Narrow"/>
      <family val="2"/>
      <scheme val="minor"/>
    </font>
    <font>
      <sz val="11"/>
      <color theme="4" tint="0.7999816888943144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3" fillId="7" borderId="0" xfId="0" applyFont="1" applyFill="1" applyAlignment="1">
      <alignment vertical="center"/>
    </xf>
    <xf numFmtId="0" fontId="3" fillId="7" borderId="0" xfId="0" applyFont="1" applyFill="1" applyAlignment="1">
      <alignment wrapText="1"/>
    </xf>
    <xf numFmtId="0" fontId="3" fillId="7" borderId="0" xfId="0" applyFont="1" applyFill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right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7" borderId="0" xfId="0" applyFont="1" applyFill="1"/>
    <xf numFmtId="2" fontId="0" fillId="7" borderId="0" xfId="0" applyNumberFormat="1" applyFill="1"/>
    <xf numFmtId="0" fontId="3" fillId="7" borderId="0" xfId="0" applyFont="1" applyFill="1"/>
    <xf numFmtId="0" fontId="4" fillId="7" borderId="0" xfId="0" applyFont="1" applyFill="1"/>
    <xf numFmtId="0" fontId="3" fillId="7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horizontal="right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4" fontId="5" fillId="3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3" fillId="7" borderId="0" xfId="0" applyFont="1" applyFill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7" borderId="0" xfId="0" applyFont="1" applyFill="1" applyAlignment="1">
      <alignment horizontal="left" wrapText="1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231775</xdr:colOff>
      <xdr:row>7</xdr:row>
      <xdr:rowOff>82550</xdr:rowOff>
    </xdr:from>
    <xdr:to>
      <xdr:col>13</xdr:col>
      <xdr:colOff>277495</xdr:colOff>
      <xdr:row>7</xdr:row>
      <xdr:rowOff>215900</xdr:rowOff>
    </xdr:to>
    <xdr:sp macro="" textlink="">
      <xdr:nvSpPr>
        <xdr:cNvPr id="4" name="Ok: Aşağı 3">
          <a:extLst>
            <a:ext uri="{FF2B5EF4-FFF2-40B4-BE49-F238E27FC236}">
              <a16:creationId xmlns:a16="http://schemas.microsoft.com/office/drawing/2014/main" id="{463E2F1A-3D5C-4FA1-9218-40728C1A5DCD}"/>
            </a:ext>
          </a:extLst>
        </xdr:cNvPr>
        <xdr:cNvSpPr/>
      </xdr:nvSpPr>
      <xdr:spPr>
        <a:xfrm>
          <a:off x="5613400" y="2044700"/>
          <a:ext cx="45720" cy="1333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247650</xdr:colOff>
      <xdr:row>7</xdr:row>
      <xdr:rowOff>73025</xdr:rowOff>
    </xdr:from>
    <xdr:to>
      <xdr:col>7</xdr:col>
      <xdr:colOff>293370</xdr:colOff>
      <xdr:row>7</xdr:row>
      <xdr:rowOff>206375</xdr:rowOff>
    </xdr:to>
    <xdr:sp macro="" textlink="">
      <xdr:nvSpPr>
        <xdr:cNvPr id="2" name="Ok: Aşağı 1">
          <a:extLst>
            <a:ext uri="{FF2B5EF4-FFF2-40B4-BE49-F238E27FC236}">
              <a16:creationId xmlns:a16="http://schemas.microsoft.com/office/drawing/2014/main" id="{E15FB091-5F7F-E0CF-53E4-CD9A62D4E58C}"/>
            </a:ext>
          </a:extLst>
        </xdr:cNvPr>
        <xdr:cNvSpPr/>
      </xdr:nvSpPr>
      <xdr:spPr>
        <a:xfrm>
          <a:off x="3038475" y="2035175"/>
          <a:ext cx="45720" cy="1333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260350</xdr:colOff>
      <xdr:row>7</xdr:row>
      <xdr:rowOff>82550</xdr:rowOff>
    </xdr:from>
    <xdr:to>
      <xdr:col>16</xdr:col>
      <xdr:colOff>306070</xdr:colOff>
      <xdr:row>7</xdr:row>
      <xdr:rowOff>215900</xdr:rowOff>
    </xdr:to>
    <xdr:sp macro="" textlink="">
      <xdr:nvSpPr>
        <xdr:cNvPr id="6" name="Ok: Aşağı 5">
          <a:extLst>
            <a:ext uri="{FF2B5EF4-FFF2-40B4-BE49-F238E27FC236}">
              <a16:creationId xmlns:a16="http://schemas.microsoft.com/office/drawing/2014/main" id="{B49EEDE6-7599-4A38-9C4A-EB80DE1ABC0A}"/>
            </a:ext>
          </a:extLst>
        </xdr:cNvPr>
        <xdr:cNvSpPr/>
      </xdr:nvSpPr>
      <xdr:spPr>
        <a:xfrm>
          <a:off x="5575300" y="2025650"/>
          <a:ext cx="45720" cy="1333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2D8E-D79E-4E40-BF3E-A85764517D14}">
  <dimension ref="A1:XFC44"/>
  <sheetViews>
    <sheetView showGridLines="0" showRowColHeaders="0" tabSelected="1" showRuler="0" showWhiteSpace="0" view="pageLayout" zoomScaleNormal="100" workbookViewId="0">
      <selection activeCell="K10" sqref="K10"/>
    </sheetView>
  </sheetViews>
  <sheetFormatPr defaultColWidth="0" defaultRowHeight="14.4" zeroHeight="1" x14ac:dyDescent="0.3"/>
  <cols>
    <col min="1" max="1" width="1.21875" style="3" customWidth="1"/>
    <col min="2" max="2" width="8.6640625" style="1" customWidth="1"/>
    <col min="3" max="7" width="5.88671875" style="1" customWidth="1"/>
    <col min="8" max="8" width="7.21875" style="1" customWidth="1"/>
    <col min="9" max="13" width="5.88671875" style="1" customWidth="1"/>
    <col min="14" max="14" width="7.21875" style="1" customWidth="1"/>
    <col min="15" max="15" width="1.44140625" style="3" customWidth="1"/>
    <col min="16" max="17" width="8.33203125" style="1" customWidth="1"/>
    <col min="18" max="18" width="1.21875" style="3" customWidth="1"/>
    <col min="19" max="16383" width="8.6640625" style="1" hidden="1"/>
    <col min="16384" max="16384" width="2.109375" style="1" hidden="1"/>
  </cols>
  <sheetData>
    <row r="1" spans="2:20" s="42" customFormat="1" ht="9" customHeight="1" x14ac:dyDescent="0.3"/>
    <row r="2" spans="2:20" ht="24.6" customHeight="1" x14ac:dyDescent="0.3">
      <c r="B2" s="57" t="s">
        <v>10</v>
      </c>
      <c r="C2" s="58"/>
      <c r="D2" s="58"/>
      <c r="E2" s="58"/>
      <c r="F2" s="58"/>
      <c r="G2" s="52"/>
      <c r="H2" s="55" t="s">
        <v>12</v>
      </c>
      <c r="I2" s="52" t="s">
        <v>11</v>
      </c>
      <c r="J2" s="53"/>
      <c r="K2" s="53"/>
      <c r="L2" s="53"/>
      <c r="M2" s="53"/>
      <c r="N2" s="53"/>
      <c r="P2" s="48" t="s">
        <v>15</v>
      </c>
      <c r="Q2" s="48" t="s">
        <v>20</v>
      </c>
    </row>
    <row r="3" spans="2:20" ht="26.1" customHeight="1" x14ac:dyDescent="0.3">
      <c r="B3" s="44" t="s">
        <v>16</v>
      </c>
      <c r="C3" s="8">
        <v>1</v>
      </c>
      <c r="D3" s="8">
        <v>2</v>
      </c>
      <c r="E3" s="8">
        <v>3</v>
      </c>
      <c r="F3" s="8">
        <v>4</v>
      </c>
      <c r="G3" s="23">
        <v>5</v>
      </c>
      <c r="H3" s="56"/>
      <c r="I3" s="24">
        <v>1</v>
      </c>
      <c r="J3" s="8">
        <v>2</v>
      </c>
      <c r="K3" s="8">
        <v>3</v>
      </c>
      <c r="L3" s="8">
        <v>4</v>
      </c>
      <c r="M3" s="8">
        <v>5</v>
      </c>
      <c r="N3" s="9" t="s">
        <v>12</v>
      </c>
      <c r="P3" s="49"/>
      <c r="Q3" s="51"/>
    </row>
    <row r="4" spans="2:20" ht="26.1" customHeight="1" x14ac:dyDescent="0.3">
      <c r="B4" s="45"/>
      <c r="C4" s="2">
        <v>80</v>
      </c>
      <c r="D4" s="2">
        <v>50</v>
      </c>
      <c r="E4" s="2">
        <v>60</v>
      </c>
      <c r="F4" s="2"/>
      <c r="G4" s="32"/>
      <c r="H4" s="10">
        <f>IFERROR(AVERAGE(C4:G4),0)</f>
        <v>63.333333333333336</v>
      </c>
      <c r="I4" s="33">
        <v>55</v>
      </c>
      <c r="J4" s="2">
        <v>75</v>
      </c>
      <c r="K4" s="2">
        <v>85</v>
      </c>
      <c r="L4" s="2"/>
      <c r="M4" s="2"/>
      <c r="N4" s="38">
        <f>IFERROR(AVERAGE(I4:M4),0)</f>
        <v>71.666666666666671</v>
      </c>
      <c r="P4" s="49"/>
      <c r="Q4" s="51"/>
    </row>
    <row r="5" spans="2:20" ht="26.1" customHeight="1" x14ac:dyDescent="0.3">
      <c r="B5" s="46" t="s">
        <v>17</v>
      </c>
      <c r="C5" s="25">
        <v>1</v>
      </c>
      <c r="D5" s="25">
        <v>2</v>
      </c>
      <c r="E5" s="25">
        <v>3</v>
      </c>
      <c r="F5" s="25">
        <v>4</v>
      </c>
      <c r="G5" s="27">
        <v>5</v>
      </c>
      <c r="H5" s="34"/>
      <c r="I5" s="26">
        <v>1</v>
      </c>
      <c r="J5" s="25">
        <v>2</v>
      </c>
      <c r="K5" s="25">
        <v>3</v>
      </c>
      <c r="L5" s="25">
        <v>4</v>
      </c>
      <c r="M5" s="27">
        <v>5</v>
      </c>
      <c r="N5" s="11"/>
      <c r="P5" s="49"/>
      <c r="Q5" s="51"/>
    </row>
    <row r="6" spans="2:20" ht="26.1" customHeight="1" x14ac:dyDescent="0.3">
      <c r="B6" s="47"/>
      <c r="C6" s="28">
        <v>70</v>
      </c>
      <c r="D6" s="28">
        <v>60</v>
      </c>
      <c r="E6" s="28">
        <v>50</v>
      </c>
      <c r="F6" s="28"/>
      <c r="G6" s="29"/>
      <c r="H6" s="36">
        <f>H4</f>
        <v>63.333333333333336</v>
      </c>
      <c r="I6" s="39">
        <v>90</v>
      </c>
      <c r="J6" s="28">
        <v>0</v>
      </c>
      <c r="K6" s="28">
        <v>75</v>
      </c>
      <c r="L6" s="28"/>
      <c r="M6" s="29"/>
      <c r="N6" s="35">
        <f>N4</f>
        <v>71.666666666666671</v>
      </c>
      <c r="P6" s="50"/>
      <c r="Q6" s="51"/>
    </row>
    <row r="7" spans="2:20" ht="28.5" customHeight="1" x14ac:dyDescent="0.3">
      <c r="B7" s="3"/>
      <c r="C7" s="12"/>
      <c r="D7" s="3"/>
      <c r="E7" s="3"/>
      <c r="F7" s="13"/>
      <c r="G7" s="13" t="s">
        <v>18</v>
      </c>
      <c r="H7" s="14">
        <f>IFERROR(AVERAGE(C6:H6),0)</f>
        <v>60.833333333333336</v>
      </c>
      <c r="I7" s="12"/>
      <c r="J7" s="3"/>
      <c r="K7" s="3"/>
      <c r="L7" s="3"/>
      <c r="M7" s="13" t="s">
        <v>19</v>
      </c>
      <c r="N7" s="40">
        <f>IFERROR(AVERAGE(C6:M6),0)</f>
        <v>58.333333333333336</v>
      </c>
      <c r="P7" s="2">
        <v>65</v>
      </c>
      <c r="Q7" s="41">
        <f>((N7*40)/100+(P7*60)/100)</f>
        <v>62.333333333333336</v>
      </c>
    </row>
    <row r="8" spans="2:20" s="3" customFormat="1" ht="30" customHeight="1" thickBot="1" x14ac:dyDescent="0.35">
      <c r="C8" s="12"/>
      <c r="G8" s="13"/>
      <c r="I8" s="12"/>
      <c r="N8" s="31"/>
      <c r="Q8" s="31"/>
    </row>
    <row r="9" spans="2:20" ht="33.75" customHeight="1" thickBot="1" x14ac:dyDescent="0.35">
      <c r="B9" s="3"/>
      <c r="C9" s="3"/>
      <c r="D9" s="3"/>
      <c r="E9" s="3"/>
      <c r="F9" s="3"/>
      <c r="G9" s="13" t="s">
        <v>13</v>
      </c>
      <c r="H9" s="30" t="str">
        <f>IF(H7&gt;59.49,"VAR",IF(H7=0,"Not Gir","YOK"))</f>
        <v>VAR</v>
      </c>
      <c r="I9" s="3"/>
      <c r="J9" s="3"/>
      <c r="K9" s="3"/>
      <c r="L9" s="3"/>
      <c r="M9" s="13" t="s">
        <v>14</v>
      </c>
      <c r="N9" s="15" t="str">
        <f>IF(N7&gt;44.49,"VAR",IF(N7=0,"Not Gir","YOK"))</f>
        <v>VAR</v>
      </c>
      <c r="P9" s="37" t="s">
        <v>21</v>
      </c>
      <c r="Q9" s="21" t="str">
        <f>IF(Q7&gt;59.49,"BAŞARILI",IF(Q7=0,"Not Gir","BAŞARISIZ"))</f>
        <v>BAŞARILI</v>
      </c>
    </row>
    <row r="10" spans="2:20" s="3" customFormat="1" ht="33.75" customHeight="1" x14ac:dyDescent="0.3">
      <c r="H10" s="31"/>
    </row>
    <row r="11" spans="2:20" s="3" customFormat="1" x14ac:dyDescent="0.3"/>
    <row r="12" spans="2:20" s="3" customFormat="1" x14ac:dyDescent="0.3"/>
    <row r="13" spans="2:20" s="3" customFormat="1" x14ac:dyDescent="0.3">
      <c r="B13" s="16" t="s">
        <v>9</v>
      </c>
      <c r="C13" s="4"/>
      <c r="D13" s="4"/>
      <c r="E13" s="4"/>
      <c r="F13" s="4"/>
      <c r="G13" s="4"/>
      <c r="H13" s="17"/>
      <c r="I13" s="4"/>
      <c r="J13" s="4"/>
      <c r="K13" s="4"/>
      <c r="L13" s="4"/>
      <c r="M13" s="4"/>
      <c r="N13" s="17"/>
      <c r="O13" s="4"/>
      <c r="P13" s="4"/>
      <c r="Q13" s="4"/>
      <c r="R13" s="4"/>
      <c r="S13" s="4"/>
      <c r="T13" s="4"/>
    </row>
    <row r="14" spans="2:20" s="3" customFormat="1" ht="26.1" customHeight="1" x14ac:dyDescent="0.3">
      <c r="B14" s="43" t="s">
        <v>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5"/>
      <c r="P14" s="5"/>
      <c r="Q14" s="5"/>
      <c r="R14" s="5"/>
      <c r="S14" s="5"/>
      <c r="T14" s="5"/>
    </row>
    <row r="15" spans="2:20" s="3" customFormat="1" x14ac:dyDescent="0.3">
      <c r="B15" s="18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2:20" s="3" customFormat="1" ht="27.6" customHeight="1" x14ac:dyDescent="0.3">
      <c r="B16" s="54" t="s"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6"/>
      <c r="P16" s="6"/>
      <c r="Q16" s="6"/>
      <c r="R16" s="6"/>
      <c r="S16" s="6"/>
      <c r="T16" s="6"/>
    </row>
    <row r="17" spans="2:20" s="3" customFormat="1" ht="27.9" customHeight="1" x14ac:dyDescent="0.3">
      <c r="B17" s="43" t="s">
        <v>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7"/>
      <c r="P17" s="7"/>
      <c r="Q17" s="7"/>
      <c r="R17" s="7"/>
      <c r="S17" s="7"/>
      <c r="T17" s="7"/>
    </row>
    <row r="18" spans="2:20" s="3" customFormat="1" x14ac:dyDescent="0.3">
      <c r="B18" s="18" t="s">
        <v>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s="3" customFormat="1" x14ac:dyDescent="0.3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2:20" s="3" customFormat="1" x14ac:dyDescent="0.3">
      <c r="B20" s="4"/>
      <c r="C20" s="19" t="s">
        <v>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s="3" customFormat="1" x14ac:dyDescent="0.3">
      <c r="B21" s="4"/>
      <c r="C21" s="18" t="s">
        <v>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2:20" s="3" customFormat="1" x14ac:dyDescent="0.3">
      <c r="B22" s="4"/>
      <c r="C22" s="18" t="s">
        <v>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2:20" s="3" customFormat="1" x14ac:dyDescent="0.3">
      <c r="B23" s="4"/>
      <c r="C23" s="18" t="s">
        <v>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20" s="3" customFormat="1" x14ac:dyDescent="0.3">
      <c r="B24" s="20" t="s">
        <v>22</v>
      </c>
    </row>
    <row r="25" spans="2:20" s="3" customFormat="1" x14ac:dyDescent="0.3"/>
    <row r="26" spans="2:20" s="3" customFormat="1" x14ac:dyDescent="0.3">
      <c r="P26" s="22" t="s">
        <v>23</v>
      </c>
    </row>
    <row r="27" spans="2:20" s="3" customFormat="1" x14ac:dyDescent="0.3"/>
    <row r="28" spans="2:20" s="3" customFormat="1" x14ac:dyDescent="0.3"/>
    <row r="29" spans="2:20" s="3" customFormat="1" hidden="1" x14ac:dyDescent="0.3"/>
    <row r="30" spans="2:20" s="3" customFormat="1" hidden="1" x14ac:dyDescent="0.3"/>
    <row r="31" spans="2:20" s="3" customFormat="1" hidden="1" x14ac:dyDescent="0.3"/>
    <row r="32" spans="2:20" s="3" customFormat="1" hidden="1" x14ac:dyDescent="0.3"/>
    <row r="33" s="3" customFormat="1" hidden="1" x14ac:dyDescent="0.3"/>
    <row r="34" s="3" customFormat="1" hidden="1" x14ac:dyDescent="0.3"/>
    <row r="35" s="3" customFormat="1" hidden="1" x14ac:dyDescent="0.3"/>
    <row r="36" s="3" customFormat="1" hidden="1" x14ac:dyDescent="0.3"/>
    <row r="37" s="3" customFormat="1" hidden="1" x14ac:dyDescent="0.3"/>
    <row r="38" s="3" customFormat="1" hidden="1" x14ac:dyDescent="0.3"/>
    <row r="39" s="3" customFormat="1" hidden="1" x14ac:dyDescent="0.3"/>
    <row r="40" s="3" customFormat="1" hidden="1" x14ac:dyDescent="0.3"/>
    <row r="41" s="3" customFormat="1" hidden="1" x14ac:dyDescent="0.3"/>
    <row r="42" s="3" customFormat="1" hidden="1" x14ac:dyDescent="0.3"/>
    <row r="43" s="3" customFormat="1" hidden="1" x14ac:dyDescent="0.3"/>
    <row r="44" s="3" customFormat="1" hidden="1" x14ac:dyDescent="0.3"/>
  </sheetData>
  <sheetProtection algorithmName="SHA-512" hashValue="4kCpatK8pPkqBV1nHEMtldfLat9KLCOyRe53jDyWSfs4JBTi/AOKKV0WcH3/yJhi2UXhPLrnX39knXrdja3rbQ==" saltValue="LnCtGbWlOvn/p0jcoj2KuQ==" spinCount="100000" sheet="1" objects="1" scenarios="1"/>
  <mergeCells count="10">
    <mergeCell ref="B17:N17"/>
    <mergeCell ref="B3:B4"/>
    <mergeCell ref="B5:B6"/>
    <mergeCell ref="P2:P6"/>
    <mergeCell ref="Q2:Q6"/>
    <mergeCell ref="I2:N2"/>
    <mergeCell ref="B14:N14"/>
    <mergeCell ref="B16:N16"/>
    <mergeCell ref="H2:H3"/>
    <mergeCell ref="B2:G2"/>
  </mergeCells>
  <conditionalFormatting sqref="H9">
    <cfRule type="cellIs" dxfId="8" priority="7" operator="equal">
      <formula>"Not Gir"</formula>
    </cfRule>
    <cfRule type="cellIs" dxfId="7" priority="8" operator="equal">
      <formula>"YOK"</formula>
    </cfRule>
    <cfRule type="cellIs" dxfId="6" priority="9" operator="equal">
      <formula>"VAR"</formula>
    </cfRule>
  </conditionalFormatting>
  <conditionalFormatting sqref="N9">
    <cfRule type="cellIs" dxfId="5" priority="4" operator="equal">
      <formula>"Not Gir"</formula>
    </cfRule>
    <cfRule type="cellIs" dxfId="4" priority="5" operator="equal">
      <formula>"YOK"</formula>
    </cfRule>
    <cfRule type="cellIs" dxfId="3" priority="6" operator="equal">
      <formula>"VAR"</formula>
    </cfRule>
  </conditionalFormatting>
  <conditionalFormatting sqref="P9:Q9">
    <cfRule type="cellIs" dxfId="2" priority="1" operator="equal">
      <formula>"Not Gir"</formula>
    </cfRule>
    <cfRule type="cellIs" dxfId="1" priority="2" operator="equal">
      <formula>"BAŞARISIZ"</formula>
    </cfRule>
    <cfRule type="cellIs" dxfId="0" priority="3" operator="equal">
      <formula>"BAŞARILI"</formula>
    </cfRule>
  </conditionalFormatting>
  <pageMargins left="6.9444444444444441E-3" right="1.3888888888888888E-2" top="6.9444444444444441E-3" bottom="0.51388888888888884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yilmaz</dc:creator>
  <cp:lastModifiedBy>Ahmet Selim Yılmaz</cp:lastModifiedBy>
  <cp:lastPrinted>2024-10-15T20:54:18Z</cp:lastPrinted>
  <dcterms:created xsi:type="dcterms:W3CDTF">2015-06-05T18:19:34Z</dcterms:created>
  <dcterms:modified xsi:type="dcterms:W3CDTF">2024-10-16T07:08:06Z</dcterms:modified>
</cp:coreProperties>
</file>